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ET\Desktop\Зам по ОД\ПФХД\2024\"/>
    </mc:Choice>
  </mc:AlternateContent>
  <bookViews>
    <workbookView xWindow="0" yWindow="0" windowWidth="19200" windowHeight="11490"/>
  </bookViews>
  <sheets>
    <sheet name="Лист_1" sheetId="1" r:id="rId1"/>
  </sheets>
  <calcPr calcId="162913"/>
</workbook>
</file>

<file path=xl/calcChain.xml><?xml version="1.0" encoding="utf-8"?>
<calcChain xmlns="http://schemas.openxmlformats.org/spreadsheetml/2006/main">
  <c r="G39" i="1" l="1"/>
  <c r="F28" i="1"/>
  <c r="F38" i="1"/>
  <c r="F29" i="1"/>
</calcChain>
</file>

<file path=xl/sharedStrings.xml><?xml version="1.0" encoding="utf-8"?>
<sst xmlns="http://schemas.openxmlformats.org/spreadsheetml/2006/main" count="75" uniqueCount="53">
  <si>
    <t>Сводные данные об исполнении плана ФХД</t>
  </si>
  <si>
    <t>Параметры:</t>
  </si>
  <si>
    <t>Период: 01.01.2024 - 31.12.2024</t>
  </si>
  <si>
    <t>Плановый период: Текущий год</t>
  </si>
  <si>
    <t>Учитывать некассовые операции:</t>
  </si>
  <si>
    <t>Отбор:</t>
  </si>
  <si>
    <t>Организация Равно "МБУК театр кукол "Золотой ключик""</t>
  </si>
  <si>
    <t>КФО</t>
  </si>
  <si>
    <t>Запланировано доходов</t>
  </si>
  <si>
    <t>Запланировано расходов</t>
  </si>
  <si>
    <t>Принятые обязательства</t>
  </si>
  <si>
    <t>КПС</t>
  </si>
  <si>
    <t>КЭК</t>
  </si>
  <si>
    <t>211</t>
  </si>
  <si>
    <t>212</t>
  </si>
  <si>
    <t>226</t>
  </si>
  <si>
    <t>213</t>
  </si>
  <si>
    <t>221</t>
  </si>
  <si>
    <t>222</t>
  </si>
  <si>
    <t>225</t>
  </si>
  <si>
    <t>227</t>
  </si>
  <si>
    <t>343</t>
  </si>
  <si>
    <t>345</t>
  </si>
  <si>
    <t>346</t>
  </si>
  <si>
    <t>349</t>
  </si>
  <si>
    <t>223</t>
  </si>
  <si>
    <t>292</t>
  </si>
  <si>
    <t>4</t>
  </si>
  <si>
    <t>310</t>
  </si>
  <si>
    <t>Предпринимательская деятельность</t>
  </si>
  <si>
    <t>Зарплата</t>
  </si>
  <si>
    <t>Оплата суточных в командировке</t>
  </si>
  <si>
    <t>Оплата проживания в командировке</t>
  </si>
  <si>
    <t>Начисление на з/п</t>
  </si>
  <si>
    <t>Услуги связи</t>
  </si>
  <si>
    <t>Транспортные услуги</t>
  </si>
  <si>
    <t>Услуги по содержанию имущества</t>
  </si>
  <si>
    <t>Прочие работы, услуги</t>
  </si>
  <si>
    <t>Страхования автотранспорта</t>
  </si>
  <si>
    <t>Приобретение ГСМ</t>
  </si>
  <si>
    <t>Приобретение мягкого инвентаря (перчатки, спецоджеда)</t>
  </si>
  <si>
    <t>Приобретение материальных запасов (кацтовары, хозтовары, галантерея, стройматериалы)</t>
  </si>
  <si>
    <t>Приобретение сувенирной продукции</t>
  </si>
  <si>
    <t>Коммунальные услуги</t>
  </si>
  <si>
    <t>Оплата пеней, штрафов</t>
  </si>
  <si>
    <t>Финансовое обеспечение по МЗ</t>
  </si>
  <si>
    <t>Приобретение основных средств по культурно-массовым мероприятиям (КММ)</t>
  </si>
  <si>
    <t>Приобретение материальных запасов по КММ</t>
  </si>
  <si>
    <t>Приобретение сувенирной продукции по КММ</t>
  </si>
  <si>
    <t>Финансирование по культуры малой родины</t>
  </si>
  <si>
    <t xml:space="preserve">Приобретение основных средств </t>
  </si>
  <si>
    <t>Прочие работы, услуги (фотосъемка, авторские вознаграждения, организация концертов и т.д.)</t>
  </si>
  <si>
    <t>Прочие работы, услуги (охранные услуги, выпуск транспорта на линию)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</si>
</sst>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8"/>
      <color rgb="FF009646"/>
      <name val="Arial"/>
    </font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E6E6E6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right" vertical="top"/>
    </xf>
    <xf numFmtId="4" fontId="2" fillId="2" borderId="3" xfId="0" applyNumberFormat="1" applyFont="1" applyFill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0" fontId="4" fillId="2" borderId="5" xfId="0" applyFont="1" applyFill="1" applyBorder="1" applyAlignment="1">
      <alignment horizontal="left" vertical="top" wrapText="1"/>
    </xf>
    <xf numFmtId="4" fontId="4" fillId="2" borderId="5" xfId="0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 vertical="top"/>
    </xf>
    <xf numFmtId="4" fontId="4" fillId="3" borderId="5" xfId="0" applyNumberFormat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top"/>
    </xf>
    <xf numFmtId="0" fontId="0" fillId="0" borderId="5" xfId="0" applyFont="1" applyBorder="1" applyAlignment="1">
      <alignment horizontal="left" vertical="top" wrapText="1" indent="2"/>
    </xf>
    <xf numFmtId="0" fontId="2" fillId="0" borderId="5" xfId="0" applyFont="1" applyBorder="1" applyAlignment="1">
      <alignment horizontal="left" vertical="top" wrapText="1" indent="2"/>
    </xf>
    <xf numFmtId="4" fontId="2" fillId="0" borderId="5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left" vertical="top" wrapText="1" indent="2"/>
    </xf>
    <xf numFmtId="0" fontId="4" fillId="2" borderId="5" xfId="0" applyFont="1" applyFill="1" applyBorder="1" applyAlignment="1">
      <alignment horizontal="left" vertical="top" wrapText="1"/>
    </xf>
    <xf numFmtId="4" fontId="4" fillId="2" borderId="5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43"/>
  <sheetViews>
    <sheetView tabSelected="1" topLeftCell="A13" workbookViewId="0">
      <selection activeCell="A35" sqref="A35:C35"/>
    </sheetView>
  </sheetViews>
  <sheetFormatPr defaultColWidth="10.5" defaultRowHeight="11.45" customHeight="1" outlineLevelRow="1" x14ac:dyDescent="0.2"/>
  <cols>
    <col min="1" max="1" width="10.5" style="1" customWidth="1"/>
    <col min="2" max="2" width="2" style="1" customWidth="1"/>
    <col min="3" max="3" width="21.33203125" style="1" customWidth="1"/>
    <col min="4" max="4" width="6" style="1" customWidth="1"/>
    <col min="5" max="5" width="15.83203125" style="1" customWidth="1"/>
    <col min="6" max="6" width="1.5" style="1" customWidth="1"/>
    <col min="7" max="7" width="13.5" style="1" customWidth="1"/>
    <col min="8" max="8" width="2.5" style="1" customWidth="1"/>
    <col min="9" max="9" width="0.33203125" style="1" customWidth="1"/>
  </cols>
  <sheetData>
    <row r="1" spans="1:9" s="1" customFormat="1" ht="9.9499999999999993" customHeight="1" x14ac:dyDescent="0.2"/>
    <row r="2" spans="1:9" ht="11.1" customHeight="1" x14ac:dyDescent="0.2">
      <c r="A2" s="2" t="s">
        <v>0</v>
      </c>
      <c r="B2" s="2"/>
      <c r="C2" s="2"/>
      <c r="D2" s="2"/>
    </row>
    <row r="3" spans="1:9" s="1" customFormat="1" ht="9.9499999999999993" customHeight="1" x14ac:dyDescent="0.2"/>
    <row r="4" spans="1:9" ht="11.1" customHeight="1" outlineLevel="1" x14ac:dyDescent="0.2">
      <c r="A4" s="3" t="s">
        <v>1</v>
      </c>
      <c r="B4" s="3"/>
      <c r="C4" s="3" t="s">
        <v>2</v>
      </c>
      <c r="D4" s="3"/>
      <c r="E4" s="3"/>
      <c r="F4" s="3"/>
      <c r="G4" s="3"/>
    </row>
    <row r="5" spans="1:9" ht="11.1" customHeight="1" outlineLevel="1" x14ac:dyDescent="0.2">
      <c r="C5" s="3" t="s">
        <v>3</v>
      </c>
      <c r="D5" s="3"/>
      <c r="E5" s="3"/>
      <c r="F5" s="3"/>
      <c r="G5" s="3"/>
    </row>
    <row r="6" spans="1:9" ht="11.1" customHeight="1" outlineLevel="1" x14ac:dyDescent="0.2">
      <c r="C6" s="3" t="s">
        <v>4</v>
      </c>
      <c r="D6" s="3"/>
      <c r="E6" s="3"/>
      <c r="F6" s="3"/>
      <c r="G6" s="3"/>
    </row>
    <row r="7" spans="1:9" ht="11.1" customHeight="1" outlineLevel="1" x14ac:dyDescent="0.2">
      <c r="A7" s="3" t="s">
        <v>5</v>
      </c>
      <c r="B7" s="3"/>
      <c r="C7" s="3" t="s">
        <v>6</v>
      </c>
      <c r="D7" s="3"/>
      <c r="E7" s="3"/>
      <c r="F7" s="3"/>
      <c r="G7" s="3"/>
    </row>
    <row r="8" spans="1:9" s="1" customFormat="1" ht="9.9499999999999993" customHeight="1" x14ac:dyDescent="0.2"/>
    <row r="9" spans="1:9" ht="15.95" customHeight="1" x14ac:dyDescent="0.2">
      <c r="A9" s="20" t="s">
        <v>7</v>
      </c>
      <c r="B9" s="20"/>
      <c r="C9" s="20"/>
      <c r="D9" s="20"/>
      <c r="E9" s="20" t="s">
        <v>8</v>
      </c>
      <c r="F9" s="20" t="s">
        <v>9</v>
      </c>
      <c r="G9" s="20"/>
      <c r="H9" s="20"/>
      <c r="I9" s="22" t="s">
        <v>10</v>
      </c>
    </row>
    <row r="10" spans="1:9" ht="15.95" customHeight="1" x14ac:dyDescent="0.2">
      <c r="A10" s="20" t="s">
        <v>11</v>
      </c>
      <c r="B10" s="20"/>
      <c r="C10" s="20"/>
      <c r="D10" s="8" t="s">
        <v>12</v>
      </c>
      <c r="E10" s="20"/>
      <c r="F10" s="20"/>
      <c r="G10" s="20"/>
      <c r="H10" s="20"/>
      <c r="I10" s="23"/>
    </row>
    <row r="11" spans="1:9" ht="22.5" customHeight="1" x14ac:dyDescent="0.2">
      <c r="A11" s="20" t="s">
        <v>29</v>
      </c>
      <c r="B11" s="20"/>
      <c r="C11" s="20"/>
      <c r="D11" s="20"/>
      <c r="E11" s="9">
        <v>4600000</v>
      </c>
      <c r="F11" s="21">
        <v>5177824.09</v>
      </c>
      <c r="G11" s="21"/>
      <c r="H11" s="21"/>
      <c r="I11" s="5">
        <v>2944248.21</v>
      </c>
    </row>
    <row r="12" spans="1:9" ht="20.25" customHeight="1" outlineLevel="1" x14ac:dyDescent="0.2">
      <c r="A12" s="16" t="s">
        <v>30</v>
      </c>
      <c r="B12" s="17"/>
      <c r="C12" s="17"/>
      <c r="D12" s="10" t="s">
        <v>13</v>
      </c>
      <c r="E12" s="11"/>
      <c r="F12" s="18">
        <v>1400000</v>
      </c>
      <c r="G12" s="18"/>
      <c r="H12" s="18"/>
      <c r="I12" s="7">
        <v>1400000</v>
      </c>
    </row>
    <row r="13" spans="1:9" ht="16.5" customHeight="1" outlineLevel="1" x14ac:dyDescent="0.2">
      <c r="A13" s="16" t="s">
        <v>31</v>
      </c>
      <c r="B13" s="17"/>
      <c r="C13" s="17"/>
      <c r="D13" s="10" t="s">
        <v>14</v>
      </c>
      <c r="E13" s="11"/>
      <c r="F13" s="18">
        <v>50000</v>
      </c>
      <c r="G13" s="18"/>
      <c r="H13" s="18"/>
      <c r="I13" s="7">
        <v>4900</v>
      </c>
    </row>
    <row r="14" spans="1:9" ht="27" customHeight="1" outlineLevel="1" x14ac:dyDescent="0.2">
      <c r="A14" s="16" t="s">
        <v>32</v>
      </c>
      <c r="B14" s="17"/>
      <c r="C14" s="17"/>
      <c r="D14" s="10" t="s">
        <v>15</v>
      </c>
      <c r="E14" s="11"/>
      <c r="F14" s="18">
        <v>28460</v>
      </c>
      <c r="G14" s="18"/>
      <c r="H14" s="18"/>
      <c r="I14" s="4"/>
    </row>
    <row r="15" spans="1:9" ht="20.25" customHeight="1" outlineLevel="1" x14ac:dyDescent="0.2">
      <c r="A15" s="16" t="s">
        <v>33</v>
      </c>
      <c r="B15" s="17"/>
      <c r="C15" s="17"/>
      <c r="D15" s="10" t="s">
        <v>16</v>
      </c>
      <c r="E15" s="11"/>
      <c r="F15" s="18">
        <v>422800</v>
      </c>
      <c r="G15" s="18"/>
      <c r="H15" s="18"/>
      <c r="I15" s="7">
        <v>422800</v>
      </c>
    </row>
    <row r="16" spans="1:9" ht="15" customHeight="1" outlineLevel="1" x14ac:dyDescent="0.2">
      <c r="A16" s="16" t="s">
        <v>34</v>
      </c>
      <c r="B16" s="17"/>
      <c r="C16" s="17"/>
      <c r="D16" s="10" t="s">
        <v>17</v>
      </c>
      <c r="E16" s="11"/>
      <c r="F16" s="18">
        <v>54429.440000000002</v>
      </c>
      <c r="G16" s="18"/>
      <c r="H16" s="18"/>
      <c r="I16" s="7">
        <v>44304.97</v>
      </c>
    </row>
    <row r="17" spans="1:9" ht="14.25" customHeight="1" outlineLevel="1" x14ac:dyDescent="0.2">
      <c r="A17" s="16" t="s">
        <v>35</v>
      </c>
      <c r="B17" s="17"/>
      <c r="C17" s="17"/>
      <c r="D17" s="10" t="s">
        <v>18</v>
      </c>
      <c r="E17" s="11"/>
      <c r="F17" s="18">
        <v>105000</v>
      </c>
      <c r="G17" s="18"/>
      <c r="H17" s="18"/>
      <c r="I17" s="7">
        <v>24730</v>
      </c>
    </row>
    <row r="18" spans="1:9" ht="17.25" customHeight="1" outlineLevel="1" x14ac:dyDescent="0.2">
      <c r="A18" s="16" t="s">
        <v>36</v>
      </c>
      <c r="B18" s="17"/>
      <c r="C18" s="17"/>
      <c r="D18" s="10" t="s">
        <v>19</v>
      </c>
      <c r="E18" s="11"/>
      <c r="F18" s="18">
        <v>134000</v>
      </c>
      <c r="G18" s="18"/>
      <c r="H18" s="18"/>
      <c r="I18" s="4"/>
    </row>
    <row r="19" spans="1:9" ht="49.5" customHeight="1" outlineLevel="1" x14ac:dyDescent="0.2">
      <c r="A19" s="19" t="s">
        <v>51</v>
      </c>
      <c r="B19" s="17"/>
      <c r="C19" s="17"/>
      <c r="D19" s="10" t="s">
        <v>15</v>
      </c>
      <c r="E19" s="11"/>
      <c r="F19" s="18">
        <v>1827641.41</v>
      </c>
      <c r="G19" s="18"/>
      <c r="H19" s="18"/>
      <c r="I19" s="7">
        <v>703540</v>
      </c>
    </row>
    <row r="20" spans="1:9" ht="15.75" customHeight="1" outlineLevel="1" x14ac:dyDescent="0.2">
      <c r="A20" s="16" t="s">
        <v>38</v>
      </c>
      <c r="B20" s="17"/>
      <c r="C20" s="17"/>
      <c r="D20" s="10" t="s">
        <v>20</v>
      </c>
      <c r="E20" s="11"/>
      <c r="F20" s="18">
        <v>18000</v>
      </c>
      <c r="G20" s="18"/>
      <c r="H20" s="18"/>
      <c r="I20" s="4"/>
    </row>
    <row r="21" spans="1:9" ht="12.75" customHeight="1" outlineLevel="1" x14ac:dyDescent="0.2">
      <c r="A21" s="16" t="s">
        <v>39</v>
      </c>
      <c r="B21" s="17"/>
      <c r="C21" s="17"/>
      <c r="D21" s="10" t="s">
        <v>21</v>
      </c>
      <c r="E21" s="11"/>
      <c r="F21" s="18">
        <v>260000</v>
      </c>
      <c r="G21" s="18"/>
      <c r="H21" s="18"/>
      <c r="I21" s="7">
        <v>250000</v>
      </c>
    </row>
    <row r="22" spans="1:9" ht="27.75" customHeight="1" outlineLevel="1" x14ac:dyDescent="0.2">
      <c r="A22" s="16" t="s">
        <v>40</v>
      </c>
      <c r="B22" s="17"/>
      <c r="C22" s="17"/>
      <c r="D22" s="10" t="s">
        <v>22</v>
      </c>
      <c r="E22" s="11"/>
      <c r="F22" s="18">
        <v>15000</v>
      </c>
      <c r="G22" s="18"/>
      <c r="H22" s="18"/>
      <c r="I22" s="4"/>
    </row>
    <row r="23" spans="1:9" ht="35.25" customHeight="1" outlineLevel="1" x14ac:dyDescent="0.2">
      <c r="A23" s="16" t="s">
        <v>41</v>
      </c>
      <c r="B23" s="17"/>
      <c r="C23" s="17"/>
      <c r="D23" s="10" t="s">
        <v>23</v>
      </c>
      <c r="E23" s="11"/>
      <c r="F23" s="18">
        <v>351050</v>
      </c>
      <c r="G23" s="18"/>
      <c r="H23" s="18"/>
      <c r="I23" s="4"/>
    </row>
    <row r="24" spans="1:9" ht="29.25" customHeight="1" outlineLevel="1" x14ac:dyDescent="0.2">
      <c r="A24" s="16" t="s">
        <v>42</v>
      </c>
      <c r="B24" s="17"/>
      <c r="C24" s="17"/>
      <c r="D24" s="10" t="s">
        <v>24</v>
      </c>
      <c r="E24" s="11"/>
      <c r="F24" s="18">
        <v>10000</v>
      </c>
      <c r="G24" s="18"/>
      <c r="H24" s="18"/>
      <c r="I24" s="4"/>
    </row>
    <row r="25" spans="1:9" ht="15" customHeight="1" outlineLevel="1" x14ac:dyDescent="0.2">
      <c r="A25" s="16" t="s">
        <v>43</v>
      </c>
      <c r="B25" s="17"/>
      <c r="C25" s="17"/>
      <c r="D25" s="10" t="s">
        <v>25</v>
      </c>
      <c r="E25" s="11"/>
      <c r="F25" s="18">
        <v>496443.24</v>
      </c>
      <c r="G25" s="18"/>
      <c r="H25" s="18"/>
      <c r="I25" s="7">
        <v>93973.24</v>
      </c>
    </row>
    <row r="26" spans="1:9" ht="15" customHeight="1" outlineLevel="1" x14ac:dyDescent="0.2">
      <c r="A26" s="16" t="s">
        <v>44</v>
      </c>
      <c r="B26" s="17"/>
      <c r="C26" s="17"/>
      <c r="D26" s="10" t="s">
        <v>26</v>
      </c>
      <c r="E26" s="11"/>
      <c r="F26" s="18">
        <v>5000</v>
      </c>
      <c r="G26" s="18"/>
      <c r="H26" s="18"/>
      <c r="I26" s="4"/>
    </row>
    <row r="27" spans="1:9" ht="20.25" customHeight="1" x14ac:dyDescent="0.2">
      <c r="A27" s="20" t="s">
        <v>27</v>
      </c>
      <c r="B27" s="20"/>
      <c r="C27" s="20"/>
      <c r="D27" s="20"/>
      <c r="E27" s="9"/>
      <c r="F27" s="21"/>
      <c r="G27" s="21"/>
      <c r="H27" s="21"/>
      <c r="I27" s="5">
        <v>18270881.030000001</v>
      </c>
    </row>
    <row r="28" spans="1:9" ht="20.25" customHeight="1" x14ac:dyDescent="0.2">
      <c r="A28" s="13" t="s">
        <v>45</v>
      </c>
      <c r="B28" s="13"/>
      <c r="C28" s="13"/>
      <c r="D28" s="13"/>
      <c r="E28" s="9">
        <v>21694538</v>
      </c>
      <c r="F28" s="15">
        <f>SUM(F29:H38)</f>
        <v>21949735.640000001</v>
      </c>
      <c r="G28" s="15"/>
      <c r="H28" s="15"/>
      <c r="I28" s="5"/>
    </row>
    <row r="29" spans="1:9" ht="16.5" customHeight="1" outlineLevel="1" x14ac:dyDescent="0.2">
      <c r="A29" s="16" t="s">
        <v>30</v>
      </c>
      <c r="B29" s="17"/>
      <c r="C29" s="17"/>
      <c r="D29" s="10" t="s">
        <v>13</v>
      </c>
      <c r="E29" s="11"/>
      <c r="F29" s="18">
        <f>13011354.29+80000</f>
        <v>13091354.289999999</v>
      </c>
      <c r="G29" s="18"/>
      <c r="H29" s="18"/>
      <c r="I29" s="7">
        <v>13011354.289999999</v>
      </c>
    </row>
    <row r="30" spans="1:9" ht="15.75" customHeight="1" outlineLevel="1" x14ac:dyDescent="0.2">
      <c r="A30" s="16" t="s">
        <v>33</v>
      </c>
      <c r="B30" s="17"/>
      <c r="C30" s="17"/>
      <c r="D30" s="10" t="s">
        <v>16</v>
      </c>
      <c r="E30" s="11"/>
      <c r="F30" s="18">
        <v>3953589.36</v>
      </c>
      <c r="G30" s="18"/>
      <c r="H30" s="18"/>
      <c r="I30" s="7">
        <v>3953589.36</v>
      </c>
    </row>
    <row r="31" spans="1:9" ht="12" customHeight="1" outlineLevel="1" x14ac:dyDescent="0.2">
      <c r="A31" s="16" t="s">
        <v>34</v>
      </c>
      <c r="B31" s="17"/>
      <c r="C31" s="17"/>
      <c r="D31" s="10" t="s">
        <v>17</v>
      </c>
      <c r="E31" s="11"/>
      <c r="F31" s="18">
        <v>46800</v>
      </c>
      <c r="G31" s="18"/>
      <c r="H31" s="18"/>
      <c r="I31" s="7">
        <v>36000</v>
      </c>
    </row>
    <row r="32" spans="1:9" ht="14.25" customHeight="1" outlineLevel="1" x14ac:dyDescent="0.2">
      <c r="A32" s="16" t="s">
        <v>35</v>
      </c>
      <c r="B32" s="17"/>
      <c r="C32" s="17"/>
      <c r="D32" s="10" t="s">
        <v>18</v>
      </c>
      <c r="E32" s="11"/>
      <c r="F32" s="18">
        <v>16000</v>
      </c>
      <c r="G32" s="18"/>
      <c r="H32" s="18"/>
      <c r="I32" s="4"/>
    </row>
    <row r="33" spans="1:9" ht="15.75" customHeight="1" outlineLevel="1" x14ac:dyDescent="0.2">
      <c r="A33" s="16" t="s">
        <v>36</v>
      </c>
      <c r="B33" s="17"/>
      <c r="C33" s="17"/>
      <c r="D33" s="10" t="s">
        <v>19</v>
      </c>
      <c r="E33" s="11"/>
      <c r="F33" s="18">
        <v>2221950</v>
      </c>
      <c r="G33" s="18"/>
      <c r="H33" s="18"/>
      <c r="I33" s="7">
        <v>585347.27</v>
      </c>
    </row>
    <row r="34" spans="1:9" ht="36.75" customHeight="1" outlineLevel="1" x14ac:dyDescent="0.2">
      <c r="A34" s="19" t="s">
        <v>52</v>
      </c>
      <c r="B34" s="17"/>
      <c r="C34" s="17"/>
      <c r="D34" s="10" t="s">
        <v>15</v>
      </c>
      <c r="E34" s="11"/>
      <c r="F34" s="18">
        <v>1078880</v>
      </c>
      <c r="G34" s="18"/>
      <c r="H34" s="18"/>
      <c r="I34" s="7">
        <v>414408</v>
      </c>
    </row>
    <row r="35" spans="1:9" ht="35.25" customHeight="1" outlineLevel="1" x14ac:dyDescent="0.2">
      <c r="A35" s="16" t="s">
        <v>46</v>
      </c>
      <c r="B35" s="17"/>
      <c r="C35" s="17"/>
      <c r="D35" s="10" t="s">
        <v>28</v>
      </c>
      <c r="E35" s="11"/>
      <c r="F35" s="18">
        <v>120000</v>
      </c>
      <c r="G35" s="18"/>
      <c r="H35" s="18"/>
      <c r="I35" s="4"/>
    </row>
    <row r="36" spans="1:9" ht="24" customHeight="1" outlineLevel="1" x14ac:dyDescent="0.2">
      <c r="A36" s="16" t="s">
        <v>47</v>
      </c>
      <c r="B36" s="17"/>
      <c r="C36" s="17"/>
      <c r="D36" s="10" t="s">
        <v>23</v>
      </c>
      <c r="E36" s="11"/>
      <c r="F36" s="18">
        <v>211000</v>
      </c>
      <c r="G36" s="18"/>
      <c r="H36" s="18"/>
      <c r="I36" s="4"/>
    </row>
    <row r="37" spans="1:9" ht="24.75" customHeight="1" outlineLevel="1" x14ac:dyDescent="0.2">
      <c r="A37" s="16" t="s">
        <v>48</v>
      </c>
      <c r="B37" s="17"/>
      <c r="C37" s="17"/>
      <c r="D37" s="10" t="s">
        <v>24</v>
      </c>
      <c r="E37" s="11"/>
      <c r="F37" s="18">
        <v>21000</v>
      </c>
      <c r="G37" s="18"/>
      <c r="H37" s="18"/>
      <c r="I37" s="4"/>
    </row>
    <row r="38" spans="1:9" ht="20.25" customHeight="1" outlineLevel="1" x14ac:dyDescent="0.2">
      <c r="A38" s="16" t="s">
        <v>43</v>
      </c>
      <c r="B38" s="17"/>
      <c r="C38" s="17"/>
      <c r="D38" s="10" t="s">
        <v>25</v>
      </c>
      <c r="E38" s="11"/>
      <c r="F38" s="18">
        <f>1119480.62+69681.37</f>
        <v>1189161.9900000002</v>
      </c>
      <c r="G38" s="18"/>
      <c r="H38" s="18"/>
      <c r="I38" s="7">
        <v>166645.67000000001</v>
      </c>
    </row>
    <row r="39" spans="1:9" ht="27.75" customHeight="1" outlineLevel="1" x14ac:dyDescent="0.2">
      <c r="A39" s="14" t="s">
        <v>49</v>
      </c>
      <c r="B39" s="14"/>
      <c r="C39" s="14"/>
      <c r="D39" s="14"/>
      <c r="E39" s="12">
        <v>6848460</v>
      </c>
      <c r="F39" s="12"/>
      <c r="G39" s="12">
        <f>SUM(F40:H43)</f>
        <v>6848460</v>
      </c>
      <c r="H39" s="12"/>
      <c r="I39" s="6"/>
    </row>
    <row r="40" spans="1:9" ht="15.75" customHeight="1" outlineLevel="1" x14ac:dyDescent="0.2">
      <c r="A40" s="16" t="s">
        <v>35</v>
      </c>
      <c r="B40" s="17"/>
      <c r="C40" s="17"/>
      <c r="D40" s="10" t="s">
        <v>18</v>
      </c>
      <c r="E40" s="11"/>
      <c r="F40" s="18">
        <v>133116</v>
      </c>
      <c r="G40" s="18"/>
      <c r="H40" s="18"/>
      <c r="I40" s="4"/>
    </row>
    <row r="41" spans="1:9" ht="14.25" customHeight="1" outlineLevel="1" x14ac:dyDescent="0.2">
      <c r="A41" s="16" t="s">
        <v>37</v>
      </c>
      <c r="B41" s="17"/>
      <c r="C41" s="17"/>
      <c r="D41" s="10" t="s">
        <v>15</v>
      </c>
      <c r="E41" s="11"/>
      <c r="F41" s="18">
        <v>2132721</v>
      </c>
      <c r="G41" s="18"/>
      <c r="H41" s="18"/>
      <c r="I41" s="4"/>
    </row>
    <row r="42" spans="1:9" ht="16.5" customHeight="1" outlineLevel="1" x14ac:dyDescent="0.2">
      <c r="A42" s="19" t="s">
        <v>50</v>
      </c>
      <c r="B42" s="17"/>
      <c r="C42" s="17"/>
      <c r="D42" s="10" t="s">
        <v>28</v>
      </c>
      <c r="E42" s="11"/>
      <c r="F42" s="18">
        <v>3135253</v>
      </c>
      <c r="G42" s="18"/>
      <c r="H42" s="18"/>
      <c r="I42" s="4"/>
    </row>
    <row r="43" spans="1:9" ht="36.75" customHeight="1" outlineLevel="1" x14ac:dyDescent="0.2">
      <c r="A43" s="16" t="s">
        <v>41</v>
      </c>
      <c r="B43" s="17"/>
      <c r="C43" s="17"/>
      <c r="D43" s="10" t="s">
        <v>23</v>
      </c>
      <c r="E43" s="11"/>
      <c r="F43" s="18">
        <v>1447370</v>
      </c>
      <c r="G43" s="18"/>
      <c r="H43" s="18"/>
      <c r="I43" s="4"/>
    </row>
  </sheetData>
  <mergeCells count="70">
    <mergeCell ref="A9:D9"/>
    <mergeCell ref="E9:E10"/>
    <mergeCell ref="F9:H10"/>
    <mergeCell ref="I9:I10"/>
    <mergeCell ref="A12:C12"/>
    <mergeCell ref="F12:H12"/>
    <mergeCell ref="A13:C13"/>
    <mergeCell ref="F13:H13"/>
    <mergeCell ref="A10:C10"/>
    <mergeCell ref="A11:D11"/>
    <mergeCell ref="F11:H11"/>
    <mergeCell ref="A14:C14"/>
    <mergeCell ref="F14:H14"/>
    <mergeCell ref="A15:C15"/>
    <mergeCell ref="F15:H15"/>
    <mergeCell ref="A16:C16"/>
    <mergeCell ref="F16:H16"/>
    <mergeCell ref="A23:C23"/>
    <mergeCell ref="F23:H23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H22"/>
    <mergeCell ref="A27:D27"/>
    <mergeCell ref="F27:H27"/>
    <mergeCell ref="A29:C29"/>
    <mergeCell ref="F29:H29"/>
    <mergeCell ref="A24:C24"/>
    <mergeCell ref="F24:H24"/>
    <mergeCell ref="A25:C25"/>
    <mergeCell ref="F25:H25"/>
    <mergeCell ref="A26:C26"/>
    <mergeCell ref="F26:H26"/>
    <mergeCell ref="A31:C31"/>
    <mergeCell ref="F31:H31"/>
    <mergeCell ref="A32:C32"/>
    <mergeCell ref="F32:H32"/>
    <mergeCell ref="A30:C30"/>
    <mergeCell ref="F30:H30"/>
    <mergeCell ref="F37:H37"/>
    <mergeCell ref="A38:C38"/>
    <mergeCell ref="F38:H38"/>
    <mergeCell ref="A33:C33"/>
    <mergeCell ref="F33:H33"/>
    <mergeCell ref="A34:C34"/>
    <mergeCell ref="F34:H34"/>
    <mergeCell ref="A28:D28"/>
    <mergeCell ref="A39:D39"/>
    <mergeCell ref="F28:H28"/>
    <mergeCell ref="A43:C43"/>
    <mergeCell ref="F43:H43"/>
    <mergeCell ref="A40:C40"/>
    <mergeCell ref="F40:H40"/>
    <mergeCell ref="A41:C41"/>
    <mergeCell ref="F41:H41"/>
    <mergeCell ref="A42:C42"/>
    <mergeCell ref="F42:H42"/>
    <mergeCell ref="A35:C35"/>
    <mergeCell ref="F35:H35"/>
    <mergeCell ref="A36:C36"/>
    <mergeCell ref="F36:H36"/>
    <mergeCell ref="A37:C37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STREET</dc:creator>
  <cp:lastModifiedBy>STREET</cp:lastModifiedBy>
  <cp:lastPrinted>2024-02-05T04:11:54Z</cp:lastPrinted>
  <dcterms:created xsi:type="dcterms:W3CDTF">2024-02-05T09:29:13Z</dcterms:created>
  <dcterms:modified xsi:type="dcterms:W3CDTF">2024-02-05T09:29:13Z</dcterms:modified>
</cp:coreProperties>
</file>